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 activeTab="2"/>
  </bookViews>
  <sheets>
    <sheet name="Work Breakdown Structure (WBS)" sheetId="1" r:id="rId1"/>
    <sheet name="WBS Dictionary" sheetId="2" r:id="rId2"/>
    <sheet name="Gantt Chart" sheetId="3" r:id="rId3"/>
    <sheet name="Staffing Dictionary" sheetId="5" r:id="rId4"/>
    <sheet name="Agricultural Schedule" sheetId="6" r:id="rId5"/>
  </sheets>
  <calcPr calcId="145621"/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6" i="1"/>
  <c r="I37" i="1"/>
  <c r="I38" i="1"/>
  <c r="I39" i="1"/>
  <c r="I40" i="1"/>
  <c r="I21" i="1"/>
  <c r="E14" i="3"/>
  <c r="E15" i="3"/>
  <c r="E16" i="3"/>
  <c r="E17" i="3"/>
  <c r="E18" i="3"/>
  <c r="E13" i="3"/>
  <c r="F14" i="3"/>
  <c r="G14" i="3" s="1"/>
  <c r="F15" i="3"/>
  <c r="G15" i="3" s="1"/>
  <c r="F16" i="3"/>
  <c r="G16" i="3" s="1"/>
  <c r="F17" i="3"/>
  <c r="G17" i="3" s="1"/>
  <c r="F18" i="3"/>
  <c r="G18" i="3" s="1"/>
  <c r="F13" i="3"/>
  <c r="G13" i="3" s="1"/>
</calcChain>
</file>

<file path=xl/sharedStrings.xml><?xml version="1.0" encoding="utf-8"?>
<sst xmlns="http://schemas.openxmlformats.org/spreadsheetml/2006/main" count="169" uniqueCount="120">
  <si>
    <t>Work Package</t>
  </si>
  <si>
    <t>ID</t>
  </si>
  <si>
    <t>End Date</t>
  </si>
  <si>
    <t>Completion</t>
  </si>
  <si>
    <t>Year 1</t>
  </si>
  <si>
    <t>Description of work</t>
  </si>
  <si>
    <t>[Work Package]</t>
  </si>
  <si>
    <t>Explain what this package is about, and the statement of work of this work package. What work has to be performed or delivered as part of this work package.</t>
  </si>
  <si>
    <t>Name of Work Package</t>
  </si>
  <si>
    <t>If prime recipient's responsibility, what staff member is tasked with completion. If sub-recipient responsibility, indicate as such</t>
  </si>
  <si>
    <t xml:space="preserve">Resources required </t>
  </si>
  <si>
    <t>What project resources are required for this activity (vehicles, etc.)</t>
  </si>
  <si>
    <t>Necessary Procurements</t>
  </si>
  <si>
    <t>Are any procurements necessary to complete work package?</t>
  </si>
  <si>
    <t>Year 2</t>
  </si>
  <si>
    <t>Year 3</t>
  </si>
  <si>
    <t>Start</t>
  </si>
  <si>
    <t>End</t>
  </si>
  <si>
    <t>Duration</t>
  </si>
  <si>
    <t>Completed?</t>
  </si>
  <si>
    <t>Yes</t>
  </si>
  <si>
    <t>In Progress</t>
  </si>
  <si>
    <t>No</t>
  </si>
  <si>
    <t>Year 4</t>
  </si>
  <si>
    <t>Year 5</t>
  </si>
  <si>
    <t>[Year]</t>
  </si>
  <si>
    <t>Road # 21 Baconding – Bindaba 5.6km</t>
  </si>
  <si>
    <t>Administration</t>
  </si>
  <si>
    <t>Monetization</t>
  </si>
  <si>
    <t>Monitoring and Evaluation, Reporting</t>
  </si>
  <si>
    <t>4.1.1</t>
  </si>
  <si>
    <t>4.1.1.1</t>
  </si>
  <si>
    <t>5.1.1</t>
  </si>
  <si>
    <t>5.1.1.1</t>
  </si>
  <si>
    <t>5.1.1.2</t>
  </si>
  <si>
    <t>4.1.1.1.1</t>
  </si>
  <si>
    <t>5.1.1.1.1</t>
  </si>
  <si>
    <t>Approvals</t>
  </si>
  <si>
    <t>Authorities Agreement</t>
  </si>
  <si>
    <t>Signature of the protocol for the road maintenance (Mayor or Prefect)</t>
  </si>
  <si>
    <t>Mining Services and Geology Authorization</t>
  </si>
  <si>
    <t>Meet with regional labor inspector for CFW registration and Meet with the Mayor of the road concerned</t>
  </si>
  <si>
    <t>Visit the field with the concerned village leaders and Consensus around the itinerary</t>
  </si>
  <si>
    <t>Communicate on the Recruiting process CFW</t>
  </si>
  <si>
    <t>5.1.1.1.2</t>
  </si>
  <si>
    <t>5.1.1.1.3</t>
  </si>
  <si>
    <t>5.1.1.1.4</t>
  </si>
  <si>
    <t>5.1.1.1.5</t>
  </si>
  <si>
    <t>5.1.1.1.6</t>
  </si>
  <si>
    <r>
      <rPr>
        <b/>
        <i/>
        <sz val="11"/>
        <color theme="1"/>
        <rFont val="Calibri"/>
        <family val="2"/>
        <scheme val="minor"/>
      </rPr>
      <t xml:space="preserve">Example: </t>
    </r>
    <r>
      <rPr>
        <b/>
        <sz val="11"/>
        <color theme="1"/>
        <rFont val="Calibri"/>
        <family val="2"/>
        <scheme val="minor"/>
      </rPr>
      <t>Infrastructure: Feeder and Connecter Roads</t>
    </r>
  </si>
  <si>
    <t>Topographical survery</t>
  </si>
  <si>
    <t>5.1.1.2.1</t>
  </si>
  <si>
    <t>Analyze the existing condition of the road</t>
  </si>
  <si>
    <t>5.1.1.2.2</t>
  </si>
  <si>
    <t>Implant the topographic boundary marker</t>
  </si>
  <si>
    <t>Transfer the data and Project Design project to the computer</t>
  </si>
  <si>
    <t>5.1.1.2.3</t>
  </si>
  <si>
    <t>5.1.1.2.4</t>
  </si>
  <si>
    <t>Implement the axis of the road and designing</t>
  </si>
  <si>
    <t xml:space="preserve">Start Date </t>
  </si>
  <si>
    <t>Bush clearing</t>
  </si>
  <si>
    <t>5.2.1</t>
  </si>
  <si>
    <t>5.2.1.1</t>
  </si>
  <si>
    <t>Activities</t>
  </si>
  <si>
    <t>Administration (to be filled in according to hierarchy below)</t>
  </si>
  <si>
    <t>5.2.1.1.1</t>
  </si>
  <si>
    <t>5.2.1.1.2</t>
  </si>
  <si>
    <t>5.2.1.1.3</t>
  </si>
  <si>
    <t>5.2.1.1.4</t>
  </si>
  <si>
    <t>Deploy teams and provide equipment</t>
  </si>
  <si>
    <t>Weed and stump removal</t>
  </si>
  <si>
    <t>Cut down the trees on the right-of-way</t>
  </si>
  <si>
    <t>Clear the trunks from the right away</t>
  </si>
  <si>
    <t>FFPr Work Breakdown Structure (WBS) template</t>
  </si>
  <si>
    <t>FFPr Gantt Chart Template</t>
  </si>
  <si>
    <t>Note: Only edit cells in columns A:F</t>
  </si>
  <si>
    <t>Assignment</t>
  </si>
  <si>
    <t>Organization</t>
  </si>
  <si>
    <t>[Prime Recipient]</t>
  </si>
  <si>
    <t>[Sub-Recipient 1]</t>
  </si>
  <si>
    <t>[Sub-Recipient 2]</t>
  </si>
  <si>
    <t>[Sub-Recipient 3]</t>
  </si>
  <si>
    <t>Staff</t>
  </si>
  <si>
    <t>William Shields</t>
  </si>
  <si>
    <t>Waleed Rabieh</t>
  </si>
  <si>
    <t>Kameron Burt</t>
  </si>
  <si>
    <t>Nicola Sakhleh</t>
  </si>
  <si>
    <t>Irina Gonzales</t>
  </si>
  <si>
    <t>Rebecca Coggins</t>
  </si>
  <si>
    <t>Susan Waage</t>
  </si>
  <si>
    <t>Niru Pradhan</t>
  </si>
  <si>
    <t>Position</t>
  </si>
  <si>
    <t>Organization (drop-down)</t>
  </si>
  <si>
    <t>Responsible Party (drop-down)</t>
  </si>
  <si>
    <t>Deliverables</t>
  </si>
  <si>
    <t>What outputs are necessary for the work package to be considered achieved (ie. MOU signed, # of beneficiaries trained)?</t>
  </si>
  <si>
    <t>Match to ID in WBS</t>
  </si>
  <si>
    <t>Days Past Due</t>
  </si>
  <si>
    <t>if applicable</t>
  </si>
  <si>
    <t>Actual Contribution to Project Targets</t>
  </si>
  <si>
    <t>Est. Contribution to Project Targets</t>
  </si>
  <si>
    <t>[Activity Level 1]</t>
  </si>
  <si>
    <t>[Activity Level 2]</t>
  </si>
  <si>
    <t>[Activity Level 3]</t>
  </si>
  <si>
    <t>Activity Level 1</t>
  </si>
  <si>
    <t>Activity Level 2</t>
  </si>
  <si>
    <t>Activity Level 3</t>
  </si>
  <si>
    <t>Agricultural Schedule</t>
  </si>
  <si>
    <t>Grow out Period</t>
  </si>
  <si>
    <t>Harvesting</t>
  </si>
  <si>
    <t>Planting, Stocking, Input Procurement</t>
  </si>
  <si>
    <t>Period</t>
  </si>
  <si>
    <t>Agricultural Schedule (fill schedule for as many planting seasons the project is projected to cover)</t>
  </si>
  <si>
    <t>Note: Do not use the same End and Start date. If Grow Out Period ends on 1/1/2019, for instance, Harvesting must begin on 1/2/2019</t>
  </si>
  <si>
    <t>Grow-out</t>
  </si>
  <si>
    <t>Agreement #:</t>
  </si>
  <si>
    <t>Country:</t>
  </si>
  <si>
    <t>PVO:</t>
  </si>
  <si>
    <t>Duration:</t>
  </si>
  <si>
    <t>Agricultural Schedule 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</si>
</sst>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EE490"/>
        <bgColor indexed="64"/>
      </patternFill>
    </fill>
    <fill>
      <patternFill patternType="solid">
        <fgColor rgb="FF5AAF2B"/>
        <bgColor indexed="64"/>
      </patternFill>
    </fill>
    <fill>
      <patternFill patternType="solid">
        <fgColor rgb="FF3E791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14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14" fontId="3" fillId="0" borderId="0" xfId="0" applyNumberFormat="1" applyFont="1" applyAlignment="1">
      <alignment textRotation="90"/>
    </xf>
    <xf numFmtId="14" fontId="3" fillId="0" borderId="0" xfId="0" applyNumberFormat="1" applyFont="1"/>
    <xf numFmtId="14" fontId="4" fillId="0" borderId="0" xfId="0" applyNumberFormat="1" applyFont="1"/>
    <xf numFmtId="1" fontId="3" fillId="0" borderId="0" xfId="0" applyNumberFormat="1" applyFont="1"/>
    <xf numFmtId="1" fontId="4" fillId="0" borderId="0" xfId="0" applyNumberFormat="1" applyFont="1"/>
    <xf numFmtId="164" fontId="3" fillId="0" borderId="0" xfId="0" applyNumberFormat="1" applyFont="1" applyAlignment="1">
      <alignment textRotation="90"/>
    </xf>
    <xf numFmtId="0" fontId="1" fillId="0" borderId="0" xfId="0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8" fillId="0" borderId="0" xfId="0" applyFont="1"/>
    <xf numFmtId="0" fontId="1" fillId="0" borderId="0" xfId="0" applyFont="1" applyAlignment="1">
      <alignment horizontal="center" textRotation="90"/>
    </xf>
    <xf numFmtId="0" fontId="1" fillId="0" borderId="0" xfId="0" applyFont="1" applyAlignment="1"/>
    <xf numFmtId="0" fontId="8" fillId="0" borderId="0" xfId="1" applyFont="1" applyAlignment="1">
      <alignment horizontal="left"/>
    </xf>
    <xf numFmtId="0" fontId="8" fillId="0" borderId="0" xfId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1" applyFont="1"/>
    <xf numFmtId="0" fontId="0" fillId="0" borderId="0" xfId="1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8" fillId="0" borderId="0" xfId="1" applyFont="1" applyAlignment="1">
      <alignment wrapText="1"/>
    </xf>
    <xf numFmtId="0" fontId="0" fillId="0" borderId="0" xfId="0" applyFont="1" applyAlignment="1">
      <alignment wrapText="1"/>
    </xf>
    <xf numFmtId="14" fontId="8" fillId="0" borderId="0" xfId="1" applyNumberFormat="1" applyFont="1"/>
    <xf numFmtId="14" fontId="0" fillId="0" borderId="0" xfId="0" applyNumberFormat="1" applyFont="1"/>
    <xf numFmtId="0" fontId="1" fillId="8" borderId="0" xfId="0" applyFont="1" applyFill="1" applyAlignme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14" fontId="4" fillId="0" borderId="0" xfId="0" applyNumberFormat="1" applyFont="1" applyFill="1"/>
    <xf numFmtId="0" fontId="1" fillId="0" borderId="0" xfId="1" applyAlignment="1">
      <alignment wrapText="1"/>
    </xf>
    <xf numFmtId="0" fontId="0" fillId="8" borderId="0" xfId="0" applyFill="1"/>
    <xf numFmtId="1" fontId="4" fillId="0" borderId="0" xfId="0" applyNumberFormat="1" applyFont="1" applyFill="1"/>
    <xf numFmtId="14" fontId="4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4" fontId="9" fillId="0" borderId="0" xfId="0" applyNumberFormat="1" applyFont="1"/>
    <xf numFmtId="0" fontId="0" fillId="0" borderId="0" xfId="0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10" fillId="0" borderId="0" xfId="0" applyFont="1"/>
    <xf numFmtId="1" fontId="3" fillId="11" borderId="1" xfId="0" applyNumberFormat="1" applyFont="1" applyFill="1" applyBorder="1" applyAlignment="1">
      <alignment horizontal="center"/>
    </xf>
    <xf numFmtId="14" fontId="4" fillId="10" borderId="6" xfId="0" applyNumberFormat="1" applyFont="1" applyFill="1" applyBorder="1" applyAlignment="1">
      <alignment horizontal="center"/>
    </xf>
    <xf numFmtId="1" fontId="9" fillId="12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4" fillId="7" borderId="3" xfId="0" applyNumberFormat="1" applyFont="1" applyFill="1" applyBorder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14" fontId="4" fillId="7" borderId="5" xfId="0" applyNumberFormat="1" applyFont="1" applyFill="1" applyBorder="1" applyAlignment="1">
      <alignment horizontal="center"/>
    </xf>
    <xf numFmtId="14" fontId="4" fillId="9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right"/>
    </xf>
    <xf numFmtId="0" fontId="3" fillId="0" borderId="6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/>
    </xf>
    <xf numFmtId="14" fontId="4" fillId="2" borderId="0" xfId="0" applyNumberFormat="1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14" fontId="6" fillId="4" borderId="0" xfId="0" applyNumberFormat="1" applyFont="1" applyFill="1" applyAlignment="1">
      <alignment horizontal="center"/>
    </xf>
    <xf numFmtId="14" fontId="6" fillId="5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RowLevel_1" xfId="1" builtinId="1" iLevel="0"/>
  </cellStyles>
  <dxfs count="20">
    <dxf>
      <fill>
        <patternFill>
          <bgColor rgb="FF267C43"/>
        </patternFill>
      </fill>
    </dxf>
    <dxf>
      <fill>
        <patternFill>
          <bgColor rgb="FFAEE490"/>
        </patternFill>
      </fill>
    </dxf>
    <dxf>
      <fill>
        <patternFill>
          <bgColor rgb="FF5AAF2B"/>
        </patternFill>
      </fill>
    </dxf>
    <dxf>
      <fill>
        <patternFill>
          <bgColor rgb="FF3E791D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rgb="FFFDF777"/>
        </patternFill>
      </fill>
    </dxf>
    <dxf>
      <fill>
        <patternFill>
          <bgColor rgb="FFFF6565"/>
        </patternFill>
      </fill>
    </dxf>
    <dxf>
      <fill>
        <patternFill>
          <bgColor rgb="FF267C43"/>
        </patternFill>
      </fill>
    </dxf>
    <dxf>
      <fill>
        <patternFill>
          <bgColor rgb="FFFDF777"/>
        </patternFill>
      </fill>
    </dxf>
    <dxf>
      <fill>
        <patternFill>
          <bgColor rgb="FFFF6565"/>
        </patternFill>
      </fill>
    </dxf>
    <dxf>
      <fill>
        <patternFill>
          <bgColor rgb="FFAEE490"/>
        </patternFill>
      </fill>
    </dxf>
    <dxf>
      <fill>
        <patternFill>
          <bgColor rgb="FF5AAF2B"/>
        </patternFill>
      </fill>
    </dxf>
    <dxf>
      <fill>
        <patternFill>
          <bgColor rgb="FF3E791D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rgb="FF267C43"/>
        </patternFill>
      </fill>
    </dxf>
    <dxf>
      <fill>
        <patternFill>
          <bgColor rgb="FFFDF777"/>
        </patternFill>
      </fill>
    </dxf>
    <dxf>
      <fill>
        <patternFill>
          <bgColor rgb="FFFF6565"/>
        </patternFill>
      </fill>
    </dxf>
    <dxf>
      <fill>
        <patternFill>
          <bgColor rgb="FF267C43"/>
        </patternFill>
      </fill>
    </dxf>
    <dxf>
      <fill>
        <patternFill>
          <bgColor rgb="FFFDF777"/>
        </patternFill>
      </fill>
    </dxf>
    <dxf>
      <fill>
        <patternFill>
          <bgColor rgb="FFFF6565"/>
        </patternFill>
      </fill>
    </dxf>
  </dxfs>
  <tableStyles count="0" defaultTableStyle="TableStyleMedium2" defaultPivotStyle="PivotStyleLight16"/>
  <colors>
    <mruColors>
      <color rgb="FFDEE8F2"/>
      <color rgb="FF267C43"/>
      <color rgb="FFFDF777"/>
      <color rgb="FFFF6565"/>
      <color rgb="FF3E791D"/>
      <color rgb="FF5AAF2B"/>
      <color rgb="FFAEE490"/>
      <color rgb="FF62BF2F"/>
      <color rgb="FFAEEA9E"/>
      <color rgb="FF44BC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N47"/>
  <sheetViews>
    <sheetView workbookViewId="0">
      <pane ySplit="6" topLeftCell="A16" activePane="bottomLeft" state="frozen"/>
      <selection pane="bottomLeft" activeCell="A2" sqref="A2:XFD5"/>
    </sheetView>
  </sheetViews>
  <sheetFormatPr defaultColWidth="5.77734375" defaultRowHeight="14.4" outlineLevelRow="1" x14ac:dyDescent="0.3"/>
  <cols>
    <col min="1" max="1" width="8.21875" style="2" bestFit="1" customWidth="1"/>
    <col min="2" max="5" width="2.77734375" customWidth="1"/>
    <col min="6" max="6" width="59.21875" style="25" customWidth="1"/>
    <col min="7" max="7" width="11.6640625" customWidth="1"/>
    <col min="8" max="8" width="10.5546875" bestFit="1" customWidth="1"/>
    <col min="9" max="9" width="9.88671875" customWidth="1"/>
    <col min="10" max="10" width="13.44140625" bestFit="1" customWidth="1"/>
    <col min="11" max="11" width="15.109375" bestFit="1" customWidth="1"/>
    <col min="12" max="12" width="13.21875" bestFit="1" customWidth="1"/>
  </cols>
  <sheetData>
    <row r="1" spans="1:12" x14ac:dyDescent="0.3">
      <c r="A1" s="31" t="s">
        <v>73</v>
      </c>
      <c r="B1" s="31"/>
      <c r="C1" s="31"/>
      <c r="D1" s="31"/>
      <c r="E1" s="31"/>
      <c r="F1" s="31"/>
      <c r="G1" s="31"/>
      <c r="H1" s="31"/>
      <c r="I1" s="31"/>
      <c r="J1" s="31"/>
      <c r="K1" s="36"/>
      <c r="L1" s="36"/>
    </row>
    <row r="2" spans="1:12" hidden="1" x14ac:dyDescent="0.3">
      <c r="J2" t="s">
        <v>20</v>
      </c>
    </row>
    <row r="3" spans="1:12" hidden="1" x14ac:dyDescent="0.3">
      <c r="J3" t="s">
        <v>21</v>
      </c>
    </row>
    <row r="4" spans="1:12" hidden="1" x14ac:dyDescent="0.3">
      <c r="J4" t="s">
        <v>22</v>
      </c>
    </row>
    <row r="5" spans="1:12" hidden="1" x14ac:dyDescent="0.3"/>
    <row r="6" spans="1:12" s="4" customFormat="1" ht="73.8" x14ac:dyDescent="0.3">
      <c r="A6" s="5" t="s">
        <v>1</v>
      </c>
      <c r="B6" s="17" t="s">
        <v>104</v>
      </c>
      <c r="C6" s="17" t="s">
        <v>4</v>
      </c>
      <c r="D6" s="17" t="s">
        <v>105</v>
      </c>
      <c r="E6" s="17" t="s">
        <v>106</v>
      </c>
      <c r="F6" s="26" t="s">
        <v>0</v>
      </c>
      <c r="G6" s="5" t="s">
        <v>59</v>
      </c>
      <c r="H6" s="5" t="s">
        <v>2</v>
      </c>
      <c r="I6" s="5" t="s">
        <v>18</v>
      </c>
      <c r="J6" s="5" t="s">
        <v>3</v>
      </c>
      <c r="K6" s="18" t="s">
        <v>77</v>
      </c>
      <c r="L6" s="4" t="s">
        <v>76</v>
      </c>
    </row>
    <row r="7" spans="1:12" s="4" customFormat="1" x14ac:dyDescent="0.3">
      <c r="A7" s="13" t="s">
        <v>64</v>
      </c>
      <c r="B7" s="17"/>
      <c r="C7" s="17"/>
      <c r="D7" s="17"/>
      <c r="E7" s="17"/>
      <c r="F7" s="26"/>
      <c r="G7" s="5"/>
      <c r="H7" s="18"/>
      <c r="I7" s="18"/>
      <c r="J7" s="18"/>
      <c r="K7" s="18"/>
    </row>
    <row r="8" spans="1:12" x14ac:dyDescent="0.3">
      <c r="A8" s="2">
        <v>1</v>
      </c>
      <c r="B8" t="s">
        <v>27</v>
      </c>
    </row>
    <row r="9" spans="1:12" x14ac:dyDescent="0.3">
      <c r="A9" s="2">
        <v>2</v>
      </c>
      <c r="B9" t="s">
        <v>28</v>
      </c>
    </row>
    <row r="10" spans="1:12" x14ac:dyDescent="0.3">
      <c r="A10" s="2">
        <v>3</v>
      </c>
      <c r="B10" t="s">
        <v>29</v>
      </c>
    </row>
    <row r="12" spans="1:12" x14ac:dyDescent="0.3">
      <c r="A12" s="13" t="s">
        <v>63</v>
      </c>
    </row>
    <row r="13" spans="1:12" x14ac:dyDescent="0.3">
      <c r="A13" s="2">
        <v>4</v>
      </c>
      <c r="B13" t="s">
        <v>101</v>
      </c>
      <c r="J13" s="6"/>
      <c r="K13" s="6"/>
    </row>
    <row r="14" spans="1:12" x14ac:dyDescent="0.3">
      <c r="A14" s="2">
        <v>4.0999999999999996</v>
      </c>
      <c r="C14" t="s">
        <v>25</v>
      </c>
    </row>
    <row r="15" spans="1:12" x14ac:dyDescent="0.3">
      <c r="A15" s="2" t="s">
        <v>30</v>
      </c>
      <c r="D15" t="s">
        <v>102</v>
      </c>
    </row>
    <row r="16" spans="1:12" x14ac:dyDescent="0.3">
      <c r="A16" s="2" t="s">
        <v>31</v>
      </c>
      <c r="E16" t="s">
        <v>103</v>
      </c>
    </row>
    <row r="17" spans="1:12" x14ac:dyDescent="0.3">
      <c r="A17" s="2" t="s">
        <v>35</v>
      </c>
      <c r="F17" t="s">
        <v>6</v>
      </c>
    </row>
    <row r="19" spans="1:12" x14ac:dyDescent="0.3">
      <c r="A19" s="13">
        <v>5</v>
      </c>
      <c r="B19" s="4" t="s">
        <v>49</v>
      </c>
      <c r="C19" s="4"/>
      <c r="D19" s="4"/>
    </row>
    <row r="20" spans="1:12" x14ac:dyDescent="0.3">
      <c r="A20" s="2">
        <v>5.0999999999999996</v>
      </c>
      <c r="C20" t="s">
        <v>4</v>
      </c>
    </row>
    <row r="21" spans="1:12" x14ac:dyDescent="0.3">
      <c r="A21" s="2" t="s">
        <v>32</v>
      </c>
      <c r="D21" t="s">
        <v>26</v>
      </c>
      <c r="G21" s="6">
        <v>43678</v>
      </c>
      <c r="H21" s="6">
        <v>43723</v>
      </c>
      <c r="I21">
        <f>NETWORKDAYS(G21,H21)</f>
        <v>32</v>
      </c>
    </row>
    <row r="22" spans="1:12" x14ac:dyDescent="0.3">
      <c r="A22" s="2" t="s">
        <v>33</v>
      </c>
      <c r="E22" t="s">
        <v>37</v>
      </c>
      <c r="G22" s="6">
        <v>43678</v>
      </c>
      <c r="H22" s="30">
        <v>43704</v>
      </c>
      <c r="I22">
        <f t="shared" ref="I22:I40" si="0">NETWORKDAYS(G22,H22)</f>
        <v>19</v>
      </c>
    </row>
    <row r="23" spans="1:12" outlineLevel="1" x14ac:dyDescent="0.3">
      <c r="A23" s="2" t="s">
        <v>36</v>
      </c>
      <c r="F23" s="25" t="s">
        <v>38</v>
      </c>
      <c r="G23" s="6">
        <v>43678</v>
      </c>
      <c r="H23" s="6">
        <v>43684</v>
      </c>
      <c r="I23">
        <f t="shared" si="0"/>
        <v>5</v>
      </c>
      <c r="J23" t="s">
        <v>21</v>
      </c>
      <c r="K23" t="s">
        <v>78</v>
      </c>
      <c r="L23" t="s">
        <v>90</v>
      </c>
    </row>
    <row r="24" spans="1:12" ht="14.4" customHeight="1" outlineLevel="1" x14ac:dyDescent="0.3">
      <c r="A24" s="2" t="s">
        <v>44</v>
      </c>
      <c r="F24" s="25" t="s">
        <v>39</v>
      </c>
      <c r="G24" s="6">
        <v>43684</v>
      </c>
      <c r="H24" s="6">
        <v>43686</v>
      </c>
      <c r="I24">
        <f t="shared" si="0"/>
        <v>3</v>
      </c>
      <c r="J24" t="s">
        <v>20</v>
      </c>
      <c r="K24" t="s">
        <v>79</v>
      </c>
      <c r="L24" t="s">
        <v>83</v>
      </c>
    </row>
    <row r="25" spans="1:12" outlineLevel="1" x14ac:dyDescent="0.3">
      <c r="A25" s="2" t="s">
        <v>45</v>
      </c>
      <c r="F25" s="25" t="s">
        <v>40</v>
      </c>
      <c r="G25" s="6">
        <v>43684</v>
      </c>
      <c r="H25" s="6">
        <v>43697</v>
      </c>
      <c r="I25">
        <f t="shared" si="0"/>
        <v>10</v>
      </c>
      <c r="J25" t="s">
        <v>21</v>
      </c>
      <c r="K25" t="s">
        <v>80</v>
      </c>
      <c r="L25" t="s">
        <v>85</v>
      </c>
    </row>
    <row r="26" spans="1:12" ht="28.8" outlineLevel="1" x14ac:dyDescent="0.3">
      <c r="A26" s="2" t="s">
        <v>46</v>
      </c>
      <c r="F26" s="25" t="s">
        <v>41</v>
      </c>
      <c r="G26" s="6">
        <v>43687</v>
      </c>
      <c r="H26" s="6">
        <v>43687</v>
      </c>
      <c r="I26">
        <f t="shared" si="0"/>
        <v>0</v>
      </c>
      <c r="J26" t="s">
        <v>21</v>
      </c>
    </row>
    <row r="27" spans="1:12" ht="28.8" outlineLevel="1" x14ac:dyDescent="0.3">
      <c r="A27" s="2" t="s">
        <v>47</v>
      </c>
      <c r="F27" s="25" t="s">
        <v>42</v>
      </c>
      <c r="G27" s="6">
        <v>43678</v>
      </c>
      <c r="H27" s="6">
        <v>43702</v>
      </c>
      <c r="I27">
        <f t="shared" si="0"/>
        <v>17</v>
      </c>
      <c r="J27" t="s">
        <v>22</v>
      </c>
      <c r="L27" t="s">
        <v>88</v>
      </c>
    </row>
    <row r="28" spans="1:12" outlineLevel="1" x14ac:dyDescent="0.3">
      <c r="A28" s="2" t="s">
        <v>48</v>
      </c>
      <c r="F28" s="25" t="s">
        <v>43</v>
      </c>
      <c r="G28" s="6">
        <v>43678</v>
      </c>
      <c r="H28" s="6">
        <v>43704</v>
      </c>
      <c r="I28">
        <f t="shared" si="0"/>
        <v>19</v>
      </c>
      <c r="K28" t="s">
        <v>81</v>
      </c>
      <c r="L28" t="s">
        <v>89</v>
      </c>
    </row>
    <row r="29" spans="1:12" s="15" customFormat="1" x14ac:dyDescent="0.3">
      <c r="A29" s="19" t="s">
        <v>34</v>
      </c>
      <c r="B29" s="20"/>
      <c r="C29" s="20"/>
      <c r="D29" s="20"/>
      <c r="E29" s="20" t="s">
        <v>50</v>
      </c>
      <c r="F29" s="27"/>
      <c r="G29" s="29">
        <v>43709</v>
      </c>
      <c r="H29" s="29">
        <v>43723</v>
      </c>
      <c r="I29">
        <f t="shared" si="0"/>
        <v>10</v>
      </c>
      <c r="L29" s="15" t="s">
        <v>86</v>
      </c>
    </row>
    <row r="30" spans="1:12" outlineLevel="1" x14ac:dyDescent="0.3">
      <c r="A30" s="21" t="s">
        <v>51</v>
      </c>
      <c r="B30" s="22"/>
      <c r="C30" s="22"/>
      <c r="D30" s="22"/>
      <c r="E30" s="22"/>
      <c r="F30" s="28" t="s">
        <v>52</v>
      </c>
      <c r="G30" s="6">
        <v>43709</v>
      </c>
      <c r="H30" s="6">
        <v>43723</v>
      </c>
      <c r="I30">
        <f t="shared" si="0"/>
        <v>10</v>
      </c>
    </row>
    <row r="31" spans="1:12" outlineLevel="1" x14ac:dyDescent="0.3">
      <c r="A31" s="21" t="s">
        <v>53</v>
      </c>
      <c r="B31" s="22"/>
      <c r="C31" s="22"/>
      <c r="D31" s="22"/>
      <c r="E31" s="22"/>
      <c r="F31" s="28" t="s">
        <v>54</v>
      </c>
      <c r="G31" s="6">
        <v>43723</v>
      </c>
      <c r="H31" s="6">
        <v>43726</v>
      </c>
      <c r="I31">
        <f t="shared" si="0"/>
        <v>3</v>
      </c>
      <c r="K31" t="s">
        <v>79</v>
      </c>
    </row>
    <row r="32" spans="1:12" outlineLevel="1" x14ac:dyDescent="0.3">
      <c r="A32" s="21" t="s">
        <v>56</v>
      </c>
      <c r="B32" s="22"/>
      <c r="C32" s="22"/>
      <c r="D32" s="22"/>
      <c r="E32" s="22"/>
      <c r="F32" s="28" t="s">
        <v>55</v>
      </c>
      <c r="G32" s="6">
        <v>43728</v>
      </c>
      <c r="H32" s="6">
        <v>43729</v>
      </c>
      <c r="I32">
        <f t="shared" si="0"/>
        <v>1</v>
      </c>
    </row>
    <row r="33" spans="1:14" outlineLevel="1" x14ac:dyDescent="0.3">
      <c r="A33" s="21" t="s">
        <v>57</v>
      </c>
      <c r="B33" s="22"/>
      <c r="C33" s="22"/>
      <c r="D33" s="22"/>
      <c r="E33" s="22"/>
      <c r="F33" s="28" t="s">
        <v>58</v>
      </c>
      <c r="G33" s="6">
        <v>43730</v>
      </c>
      <c r="H33" s="6">
        <v>43723</v>
      </c>
      <c r="I33">
        <f t="shared" si="0"/>
        <v>-5</v>
      </c>
    </row>
    <row r="34" spans="1:14" s="15" customFormat="1" x14ac:dyDescent="0.3">
      <c r="A34" s="24">
        <v>5.2</v>
      </c>
      <c r="B34" s="20"/>
      <c r="C34" s="20" t="s">
        <v>14</v>
      </c>
      <c r="D34" s="20"/>
      <c r="E34" s="20"/>
      <c r="F34" s="27"/>
      <c r="I34"/>
    </row>
    <row r="35" spans="1:14" s="15" customFormat="1" x14ac:dyDescent="0.3">
      <c r="A35" s="24" t="s">
        <v>61</v>
      </c>
      <c r="B35" s="20"/>
      <c r="C35" s="20"/>
      <c r="D35" t="s">
        <v>26</v>
      </c>
      <c r="E35" s="20"/>
      <c r="F35" s="27"/>
      <c r="I35"/>
    </row>
    <row r="36" spans="1:14" s="15" customFormat="1" x14ac:dyDescent="0.3">
      <c r="A36" s="24" t="s">
        <v>62</v>
      </c>
      <c r="B36" s="20"/>
      <c r="C36" s="20"/>
      <c r="D36"/>
      <c r="E36" s="23" t="s">
        <v>60</v>
      </c>
      <c r="F36" s="27"/>
      <c r="G36" s="29">
        <v>43739</v>
      </c>
      <c r="H36" s="29">
        <v>43774</v>
      </c>
      <c r="I36">
        <f t="shared" si="0"/>
        <v>26</v>
      </c>
    </row>
    <row r="37" spans="1:14" outlineLevel="1" x14ac:dyDescent="0.3">
      <c r="A37" s="21" t="s">
        <v>65</v>
      </c>
      <c r="B37" s="16"/>
      <c r="C37" s="16"/>
      <c r="E37" s="22"/>
      <c r="F37" s="28" t="s">
        <v>69</v>
      </c>
      <c r="G37" s="6">
        <v>43739</v>
      </c>
      <c r="H37" s="6">
        <v>43742</v>
      </c>
      <c r="I37">
        <f t="shared" si="0"/>
        <v>4</v>
      </c>
    </row>
    <row r="38" spans="1:14" outlineLevel="1" x14ac:dyDescent="0.3">
      <c r="A38" s="21" t="s">
        <v>66</v>
      </c>
      <c r="B38" s="16"/>
      <c r="C38" s="16"/>
      <c r="E38" s="22"/>
      <c r="F38" s="28" t="s">
        <v>70</v>
      </c>
      <c r="G38" s="6">
        <v>43742</v>
      </c>
      <c r="H38" s="6">
        <v>43772</v>
      </c>
      <c r="I38">
        <f t="shared" si="0"/>
        <v>21</v>
      </c>
    </row>
    <row r="39" spans="1:14" outlineLevel="1" x14ac:dyDescent="0.3">
      <c r="A39" s="21" t="s">
        <v>67</v>
      </c>
      <c r="B39" s="16"/>
      <c r="C39" s="16"/>
      <c r="E39" s="22"/>
      <c r="F39" s="28" t="s">
        <v>71</v>
      </c>
      <c r="G39" s="6">
        <v>43742</v>
      </c>
      <c r="H39" s="6">
        <v>43768</v>
      </c>
      <c r="I39">
        <f t="shared" si="0"/>
        <v>19</v>
      </c>
    </row>
    <row r="40" spans="1:14" outlineLevel="1" x14ac:dyDescent="0.3">
      <c r="A40" s="21" t="s">
        <v>68</v>
      </c>
      <c r="B40" s="16"/>
      <c r="C40" s="16"/>
      <c r="E40" s="22"/>
      <c r="F40" s="28" t="s">
        <v>72</v>
      </c>
      <c r="G40" s="6">
        <v>43768</v>
      </c>
      <c r="H40" s="6">
        <v>43774</v>
      </c>
      <c r="I40">
        <f t="shared" si="0"/>
        <v>5</v>
      </c>
    </row>
    <row r="41" spans="1:14" s="15" customFormat="1" x14ac:dyDescent="0.3">
      <c r="A41" s="14"/>
      <c r="F41" s="35"/>
    </row>
    <row r="47" spans="1:14" x14ac:dyDescent="0.3">
      <c r="J47" s="6"/>
      <c r="K47" s="6"/>
      <c r="L47" s="6"/>
      <c r="M47" s="6"/>
      <c r="N47" s="6"/>
    </row>
  </sheetData>
  <dataValidations count="1">
    <dataValidation type="list" allowBlank="1" showInputMessage="1" showErrorMessage="1" sqref="J19:J1048576 J8:J17 J2:J5">
      <formula1>$J$2:$J$5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'Staffing Dictionary'!$A$2:$A$5</xm:f>
          </x14:formula1>
          <xm:sqref>K1:K1048576</xm:sqref>
        </x14:dataValidation>
        <x14:dataValidation type="list" allowBlank="1" showInputMessage="1" showErrorMessage="1">
          <x14:formula1>
            <xm:f>'Staffing Dictionary'!$A$8:$A$15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opLeftCell="C1" workbookViewId="0">
      <selection activeCell="F4" sqref="F4"/>
    </sheetView>
  </sheetViews>
  <sheetFormatPr defaultRowHeight="14.4" x14ac:dyDescent="0.3"/>
  <cols>
    <col min="1" max="1" width="15.77734375" customWidth="1"/>
    <col min="2" max="2" width="20.33203125" bestFit="1" customWidth="1"/>
    <col min="3" max="3" width="41.6640625" customWidth="1"/>
    <col min="4" max="7" width="32.44140625" customWidth="1"/>
    <col min="8" max="8" width="28.6640625" bestFit="1" customWidth="1"/>
    <col min="9" max="9" width="22" bestFit="1" customWidth="1"/>
  </cols>
  <sheetData>
    <row r="1" spans="1:9" s="5" customFormat="1" x14ac:dyDescent="0.3">
      <c r="A1" s="5" t="s">
        <v>1</v>
      </c>
      <c r="B1" s="5" t="s">
        <v>0</v>
      </c>
      <c r="C1" s="5" t="s">
        <v>5</v>
      </c>
      <c r="D1" s="5" t="s">
        <v>93</v>
      </c>
      <c r="E1" s="5" t="s">
        <v>94</v>
      </c>
      <c r="F1" s="5" t="s">
        <v>100</v>
      </c>
      <c r="G1" s="5" t="s">
        <v>99</v>
      </c>
      <c r="H1" s="5" t="s">
        <v>10</v>
      </c>
      <c r="I1" s="5" t="s">
        <v>12</v>
      </c>
    </row>
    <row r="2" spans="1:9" s="3" customFormat="1" ht="30.6" x14ac:dyDescent="0.3">
      <c r="A2" s="3" t="s">
        <v>96</v>
      </c>
      <c r="B2" s="3" t="s">
        <v>8</v>
      </c>
      <c r="C2" s="3" t="s">
        <v>7</v>
      </c>
      <c r="D2" s="3" t="s">
        <v>9</v>
      </c>
      <c r="E2" s="3" t="s">
        <v>95</v>
      </c>
      <c r="F2" s="3" t="s">
        <v>98</v>
      </c>
      <c r="H2" s="3" t="s">
        <v>11</v>
      </c>
      <c r="I2" s="3" t="s">
        <v>13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'Staffing Dictionary'!$A$2:$A$5</xm:f>
          </x14:formula1>
          <xm:sqref>D3:G1048576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P18"/>
  <sheetViews>
    <sheetView tabSelected="1" zoomScale="60" zoomScaleNormal="6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F18" sqref="F18"/>
    </sheetView>
  </sheetViews>
  <sheetFormatPr defaultRowHeight="21" x14ac:dyDescent="0.4"/>
  <cols>
    <col min="1" max="1" width="18.77734375" style="8" customWidth="1"/>
    <col min="2" max="2" width="56.33203125" style="8" customWidth="1"/>
    <col min="3" max="4" width="16" style="8" bestFit="1" customWidth="1"/>
    <col min="5" max="5" width="14.44140625" style="10" bestFit="1" customWidth="1"/>
    <col min="6" max="6" width="16.109375" style="10" bestFit="1" customWidth="1"/>
    <col min="7" max="7" width="19.33203125" style="33" bestFit="1" customWidth="1"/>
    <col min="8" max="108" width="4.6640625" style="8" customWidth="1"/>
    <col min="109" max="362" width="5.6640625" style="8" customWidth="1"/>
    <col min="363" max="16384" width="8.88671875" style="8"/>
  </cols>
  <sheetData>
    <row r="1" spans="1:510" x14ac:dyDescent="0.4">
      <c r="A1" s="55" t="s">
        <v>74</v>
      </c>
      <c r="B1" s="55"/>
      <c r="C1" s="55"/>
      <c r="D1" s="55"/>
      <c r="E1" s="55"/>
      <c r="F1" s="55"/>
      <c r="G1" s="55"/>
    </row>
    <row r="2" spans="1:510" ht="21.6" thickBot="1" x14ac:dyDescent="0.45">
      <c r="A2" s="34" t="s">
        <v>115</v>
      </c>
      <c r="B2" s="56"/>
      <c r="C2" s="57"/>
      <c r="D2" s="52" t="s">
        <v>119</v>
      </c>
      <c r="E2" s="53"/>
      <c r="F2" s="53"/>
      <c r="G2" s="54"/>
    </row>
    <row r="3" spans="1:510" ht="21" customHeight="1" thickTop="1" x14ac:dyDescent="0.4">
      <c r="A3" s="34" t="s">
        <v>116</v>
      </c>
      <c r="B3" s="56"/>
      <c r="C3" s="57"/>
      <c r="D3" s="59" t="s">
        <v>110</v>
      </c>
      <c r="E3" s="59"/>
      <c r="F3" s="59"/>
      <c r="G3" s="48"/>
    </row>
    <row r="4" spans="1:510" x14ac:dyDescent="0.4">
      <c r="A4" s="34" t="s">
        <v>117</v>
      </c>
      <c r="B4" s="56"/>
      <c r="C4" s="57"/>
      <c r="D4" s="60" t="s">
        <v>114</v>
      </c>
      <c r="E4" s="60"/>
      <c r="F4" s="60"/>
      <c r="G4" s="47"/>
    </row>
    <row r="5" spans="1:510" s="41" customFormat="1" x14ac:dyDescent="0.4">
      <c r="A5" s="9" t="s">
        <v>118</v>
      </c>
      <c r="B5" s="1"/>
      <c r="C5" s="51"/>
      <c r="D5" s="60" t="s">
        <v>109</v>
      </c>
      <c r="E5" s="60"/>
      <c r="F5" s="60"/>
      <c r="G5" s="49"/>
    </row>
    <row r="6" spans="1:510" hidden="1" x14ac:dyDescent="0.4">
      <c r="B6" s="8" t="s">
        <v>20</v>
      </c>
    </row>
    <row r="7" spans="1:510" hidden="1" x14ac:dyDescent="0.4">
      <c r="B7" s="8" t="s">
        <v>21</v>
      </c>
    </row>
    <row r="8" spans="1:510" hidden="1" x14ac:dyDescent="0.4">
      <c r="B8" s="8" t="s">
        <v>22</v>
      </c>
    </row>
    <row r="9" spans="1:510" hidden="1" x14ac:dyDescent="0.4"/>
    <row r="10" spans="1:510" s="9" customFormat="1" x14ac:dyDescent="0.4">
      <c r="A10" s="41" t="s">
        <v>75</v>
      </c>
      <c r="E10" s="37"/>
      <c r="F10" s="11"/>
      <c r="G10" s="50"/>
      <c r="H10" s="61" t="s">
        <v>4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2" t="s">
        <v>14</v>
      </c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3" t="s">
        <v>15</v>
      </c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4" t="s">
        <v>23</v>
      </c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5" t="s">
        <v>24</v>
      </c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</row>
    <row r="11" spans="1:510" s="34" customFormat="1" x14ac:dyDescent="0.4">
      <c r="F11" s="58" t="s">
        <v>107</v>
      </c>
      <c r="G11" s="5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</row>
    <row r="12" spans="1:510" ht="100.8" x14ac:dyDescent="0.4">
      <c r="A12" s="9" t="s">
        <v>1</v>
      </c>
      <c r="B12" s="9" t="s">
        <v>0</v>
      </c>
      <c r="C12" s="9" t="s">
        <v>16</v>
      </c>
      <c r="D12" s="9" t="s">
        <v>17</v>
      </c>
      <c r="E12" s="11" t="s">
        <v>18</v>
      </c>
      <c r="F12" s="11" t="s">
        <v>19</v>
      </c>
      <c r="G12" s="50" t="s">
        <v>97</v>
      </c>
      <c r="H12" s="7">
        <v>43374</v>
      </c>
      <c r="I12" s="7">
        <v>43381</v>
      </c>
      <c r="J12" s="7">
        <v>43388</v>
      </c>
      <c r="K12" s="7">
        <v>43395</v>
      </c>
      <c r="L12" s="7">
        <v>43402</v>
      </c>
      <c r="M12" s="7">
        <v>43409</v>
      </c>
      <c r="N12" s="7">
        <v>43416</v>
      </c>
      <c r="O12" s="7">
        <v>43423</v>
      </c>
      <c r="P12" s="7">
        <v>43430</v>
      </c>
      <c r="Q12" s="7">
        <v>43437</v>
      </c>
      <c r="R12" s="7">
        <v>43444</v>
      </c>
      <c r="S12" s="7">
        <v>43451</v>
      </c>
      <c r="T12" s="7">
        <v>43458</v>
      </c>
      <c r="U12" s="7">
        <v>43465</v>
      </c>
      <c r="V12" s="7">
        <v>43472</v>
      </c>
      <c r="W12" s="7">
        <v>43479</v>
      </c>
      <c r="X12" s="7">
        <v>43486</v>
      </c>
      <c r="Y12" s="7">
        <v>43493</v>
      </c>
      <c r="Z12" s="7">
        <v>43500</v>
      </c>
      <c r="AA12" s="7">
        <v>43507</v>
      </c>
      <c r="AB12" s="7">
        <v>43514</v>
      </c>
      <c r="AC12" s="7">
        <v>43521</v>
      </c>
      <c r="AD12" s="7">
        <v>43528</v>
      </c>
      <c r="AE12" s="7">
        <v>43535</v>
      </c>
      <c r="AF12" s="7">
        <v>43542</v>
      </c>
      <c r="AG12" s="7">
        <v>43549</v>
      </c>
      <c r="AH12" s="7">
        <v>43556</v>
      </c>
      <c r="AI12" s="7">
        <v>43563</v>
      </c>
      <c r="AJ12" s="7">
        <v>43570</v>
      </c>
      <c r="AK12" s="7">
        <v>43577</v>
      </c>
      <c r="AL12" s="7">
        <v>43584</v>
      </c>
      <c r="AM12" s="7">
        <v>43591</v>
      </c>
      <c r="AN12" s="7">
        <v>43598</v>
      </c>
      <c r="AO12" s="7">
        <v>43605</v>
      </c>
      <c r="AP12" s="7">
        <v>43612</v>
      </c>
      <c r="AQ12" s="7">
        <v>43619</v>
      </c>
      <c r="AR12" s="7">
        <v>43626</v>
      </c>
      <c r="AS12" s="7">
        <v>43633</v>
      </c>
      <c r="AT12" s="7">
        <v>43640</v>
      </c>
      <c r="AU12" s="7">
        <v>43647</v>
      </c>
      <c r="AV12" s="7">
        <v>43654</v>
      </c>
      <c r="AW12" s="7">
        <v>43661</v>
      </c>
      <c r="AX12" s="7">
        <v>43668</v>
      </c>
      <c r="AY12" s="7">
        <v>43675</v>
      </c>
      <c r="AZ12" s="7">
        <v>43682</v>
      </c>
      <c r="BA12" s="7">
        <v>43689</v>
      </c>
      <c r="BB12" s="7">
        <v>43696</v>
      </c>
      <c r="BC12" s="7">
        <v>43703</v>
      </c>
      <c r="BD12" s="7">
        <v>43710</v>
      </c>
      <c r="BE12" s="7">
        <v>43717</v>
      </c>
      <c r="BF12" s="7">
        <v>43724</v>
      </c>
      <c r="BG12" s="7">
        <v>43731</v>
      </c>
      <c r="BH12" s="7">
        <v>43738</v>
      </c>
      <c r="BI12" s="12">
        <v>43739</v>
      </c>
      <c r="BJ12" s="12">
        <v>43770</v>
      </c>
      <c r="BK12" s="12">
        <v>43800</v>
      </c>
      <c r="BL12" s="12">
        <v>43831</v>
      </c>
      <c r="BM12" s="12">
        <v>43862</v>
      </c>
      <c r="BN12" s="12">
        <v>43891</v>
      </c>
      <c r="BO12" s="12">
        <v>43922</v>
      </c>
      <c r="BP12" s="12">
        <v>43952</v>
      </c>
      <c r="BQ12" s="12">
        <v>43983</v>
      </c>
      <c r="BR12" s="12">
        <v>44013</v>
      </c>
      <c r="BS12" s="12">
        <v>44044</v>
      </c>
      <c r="BT12" s="12">
        <v>44075</v>
      </c>
      <c r="BU12" s="12">
        <v>44105</v>
      </c>
      <c r="BV12" s="12">
        <v>44136</v>
      </c>
      <c r="BW12" s="12">
        <v>44166</v>
      </c>
      <c r="BX12" s="12">
        <v>44197</v>
      </c>
      <c r="BY12" s="12">
        <v>44228</v>
      </c>
      <c r="BZ12" s="12">
        <v>44256</v>
      </c>
      <c r="CA12" s="12">
        <v>44287</v>
      </c>
      <c r="CB12" s="12">
        <v>44317</v>
      </c>
      <c r="CC12" s="12">
        <v>44348</v>
      </c>
      <c r="CD12" s="12">
        <v>44378</v>
      </c>
      <c r="CE12" s="12">
        <v>44409</v>
      </c>
      <c r="CF12" s="12">
        <v>44440</v>
      </c>
      <c r="CG12" s="12">
        <v>44470</v>
      </c>
      <c r="CH12" s="12">
        <v>44501</v>
      </c>
      <c r="CI12" s="12">
        <v>44531</v>
      </c>
      <c r="CJ12" s="12">
        <v>44562</v>
      </c>
      <c r="CK12" s="12">
        <v>44593</v>
      </c>
      <c r="CL12" s="12">
        <v>44621</v>
      </c>
      <c r="CM12" s="12">
        <v>44652</v>
      </c>
      <c r="CN12" s="12">
        <v>44682</v>
      </c>
      <c r="CO12" s="12">
        <v>44713</v>
      </c>
      <c r="CP12" s="12">
        <v>44743</v>
      </c>
      <c r="CQ12" s="12">
        <v>44774</v>
      </c>
      <c r="CR12" s="12">
        <v>44805</v>
      </c>
      <c r="CS12" s="12">
        <v>44835</v>
      </c>
      <c r="CT12" s="12">
        <v>44866</v>
      </c>
      <c r="CU12" s="12">
        <v>44896</v>
      </c>
      <c r="CV12" s="12">
        <v>44927</v>
      </c>
      <c r="CW12" s="12">
        <v>44958</v>
      </c>
      <c r="CX12" s="12">
        <v>44986</v>
      </c>
      <c r="CY12" s="12">
        <v>45017</v>
      </c>
      <c r="CZ12" s="12">
        <v>45047</v>
      </c>
      <c r="DA12" s="12">
        <v>45078</v>
      </c>
      <c r="DB12" s="12">
        <v>45108</v>
      </c>
      <c r="DC12" s="12">
        <v>45139</v>
      </c>
      <c r="DD12" s="12">
        <v>45170</v>
      </c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</row>
    <row r="13" spans="1:510" x14ac:dyDescent="0.4">
      <c r="A13" s="8" t="s">
        <v>36</v>
      </c>
      <c r="B13" s="32" t="s">
        <v>38</v>
      </c>
      <c r="C13" s="8">
        <v>43374</v>
      </c>
      <c r="D13" s="8">
        <v>43380</v>
      </c>
      <c r="E13" s="10">
        <f>NETWORKDAYS(C13,D13)</f>
        <v>5</v>
      </c>
      <c r="F13" s="10" t="str">
        <f>VLOOKUP(A13,'Work Breakdown Structure (WBS)'!A:J,10)</f>
        <v>In Progress</v>
      </c>
      <c r="G13" s="33">
        <f ca="1">IF(F13="Yes", "-", NETWORKDAYS(D13, TODAY()))</f>
        <v>17</v>
      </c>
    </row>
    <row r="14" spans="1:510" ht="42" x14ac:dyDescent="0.4">
      <c r="A14" s="8" t="s">
        <v>44</v>
      </c>
      <c r="B14" s="32" t="s">
        <v>39</v>
      </c>
      <c r="C14" s="8">
        <v>43380</v>
      </c>
      <c r="D14" s="8">
        <v>43395</v>
      </c>
      <c r="E14" s="10">
        <f t="shared" ref="E14:E18" si="0">NETWORKDAYS(C14,D14)</f>
        <v>11</v>
      </c>
      <c r="F14" s="10" t="str">
        <f>VLOOKUP(A14,'Work Breakdown Structure (WBS)'!A:J,10)</f>
        <v>Yes</v>
      </c>
      <c r="G14" s="33" t="str">
        <f t="shared" ref="G14:G18" ca="1" si="1">IF(F14="Yes", "-", NETWORKDAYS(D14, TODAY()))</f>
        <v>-</v>
      </c>
    </row>
    <row r="15" spans="1:510" x14ac:dyDescent="0.4">
      <c r="A15" s="8" t="s">
        <v>45</v>
      </c>
      <c r="B15" s="32" t="s">
        <v>40</v>
      </c>
      <c r="C15" s="8">
        <v>43380</v>
      </c>
      <c r="D15" s="8">
        <v>43422</v>
      </c>
      <c r="E15" s="10">
        <f t="shared" si="0"/>
        <v>30</v>
      </c>
      <c r="F15" s="10" t="str">
        <f>VLOOKUP(A15,'Work Breakdown Structure (WBS)'!A:J,10)</f>
        <v>In Progress</v>
      </c>
      <c r="G15" s="33">
        <f t="shared" ca="1" si="1"/>
        <v>-14</v>
      </c>
    </row>
    <row r="16" spans="1:510" ht="63" x14ac:dyDescent="0.4">
      <c r="A16" s="8" t="s">
        <v>46</v>
      </c>
      <c r="B16" s="32" t="s">
        <v>41</v>
      </c>
      <c r="C16" s="8">
        <v>43383</v>
      </c>
      <c r="D16" s="8">
        <v>43398</v>
      </c>
      <c r="E16" s="10">
        <f t="shared" si="0"/>
        <v>12</v>
      </c>
      <c r="F16" s="10" t="str">
        <f>VLOOKUP(A16,'Work Breakdown Structure (WBS)'!A:J,10)</f>
        <v>In Progress</v>
      </c>
      <c r="G16" s="33">
        <f t="shared" ca="1" si="1"/>
        <v>4</v>
      </c>
    </row>
    <row r="17" spans="1:7" ht="42" x14ac:dyDescent="0.4">
      <c r="A17" s="8" t="s">
        <v>47</v>
      </c>
      <c r="B17" s="32" t="s">
        <v>42</v>
      </c>
      <c r="C17" s="8">
        <v>43374</v>
      </c>
      <c r="D17" s="8">
        <v>43399</v>
      </c>
      <c r="E17" s="10">
        <f t="shared" si="0"/>
        <v>20</v>
      </c>
      <c r="F17" s="10" t="str">
        <f>VLOOKUP(A17,'Work Breakdown Structure (WBS)'!A:J,10)</f>
        <v>No</v>
      </c>
      <c r="G17" s="33">
        <f t="shared" ca="1" si="1"/>
        <v>3</v>
      </c>
    </row>
    <row r="18" spans="1:7" ht="42" x14ac:dyDescent="0.4">
      <c r="A18" s="8" t="s">
        <v>48</v>
      </c>
      <c r="B18" s="32" t="s">
        <v>43</v>
      </c>
      <c r="C18" s="8">
        <v>43374</v>
      </c>
      <c r="D18" s="8">
        <v>43400</v>
      </c>
      <c r="E18" s="10">
        <f t="shared" si="0"/>
        <v>20</v>
      </c>
      <c r="F18" s="10">
        <f>VLOOKUP(A18,'Work Breakdown Structure (WBS)'!A:J,10)</f>
        <v>0</v>
      </c>
      <c r="G18" s="33">
        <f t="shared" ca="1" si="1"/>
        <v>2</v>
      </c>
    </row>
  </sheetData>
  <mergeCells count="15">
    <mergeCell ref="BI10:BT10"/>
    <mergeCell ref="BU10:CF10"/>
    <mergeCell ref="CG10:CR10"/>
    <mergeCell ref="CS10:DD10"/>
    <mergeCell ref="F11:G11"/>
    <mergeCell ref="D3:F3"/>
    <mergeCell ref="D4:F4"/>
    <mergeCell ref="D5:F5"/>
    <mergeCell ref="H10:BH10"/>
    <mergeCell ref="B5:C5"/>
    <mergeCell ref="D2:G2"/>
    <mergeCell ref="A1:G1"/>
    <mergeCell ref="B2:C2"/>
    <mergeCell ref="B3:C3"/>
    <mergeCell ref="B4:C4"/>
  </mergeCells>
  <conditionalFormatting sqref="H13:BH2000">
    <cfRule type="expression" dxfId="9" priority="19">
      <formula>AND(H$12&gt;=($C13-7), ($C13+($D13-$C13))&gt;=H$12, $F13="No")</formula>
    </cfRule>
    <cfRule type="expression" dxfId="8" priority="20">
      <formula>AND(H$12&gt;=($C13-7), ($C13+($D13-$C13))&gt;=H$12, $F13="In Progress")</formula>
    </cfRule>
    <cfRule type="expression" dxfId="7" priority="23">
      <formula>AND(H$12&gt;=($C13-7), ($C13+($D13-$C13))&gt;=H$12, $F13="Yes")</formula>
    </cfRule>
  </conditionalFormatting>
  <conditionalFormatting sqref="BI13:DD2000">
    <cfRule type="expression" dxfId="6" priority="6">
      <formula>AND(AZ$12&gt;=($C10-30), ($C10+($D13-$C13))&gt;=AZ$12, $F10="No")</formula>
    </cfRule>
    <cfRule type="expression" dxfId="5" priority="5">
      <formula>AND(AZ$12&gt;=($C10-30), ($C10+($D13-$C13))&gt;=AZ$12, $F10="In Progress")</formula>
    </cfRule>
    <cfRule type="expression" dxfId="0" priority="4">
      <formula>AND(AZ$12&gt;=($C10-30), ($C10+($D13-$C13))&gt;=AZ$12, $F10="Yes")</formula>
    </cfRule>
  </conditionalFormatting>
  <conditionalFormatting sqref="H12:DD12">
    <cfRule type="expression" dxfId="4" priority="1">
      <formula>AND(TODAY()&gt;=H$12, TODAY()&lt;=I$12)</formula>
    </cfRule>
  </conditionalFormatting>
  <dataValidations count="1">
    <dataValidation showInputMessage="1" showErrorMessage="1" sqref="F1:F1048576 G12:G1048576"/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58B8D0F-CC4D-4604-8EB1-1AECCCADDFB0}">
            <xm:f>OR(AND(H$12&gt;='Agricultural Schedule'!$F$6, H$12&lt;='Agricultural Schedule'!$G$6), AND(H$12&gt;='Agricultural Schedule'!$F$7, H$12&lt;='Agricultural Schedule'!$G$7), AND(H$12&gt;='Agricultural Schedule'!$F$8, H$12&lt;='Agricultural Schedule'!$G$8), AND(H$12&gt;='Agricultural Schedule'!$F$9, H$12&lt;='Agricultural Schedule'!$G$9), AND(H$12&gt;='Agricultural Schedule'!$F$10, H$12&lt;='Agricultural Schedule'!$G$10), AND(H$12&gt;='Agricultural Schedule'!$F$11, H$12&lt;='Agricultural Schedule'!$G$11), AND(H$12&gt;='Agricultural Schedule'!$F$12, H$12&lt;='Agricultural Schedule'!$G$12), AND(H$12&gt;='Agricultural Schedule'!$F$13, H$12&lt;='Agricultural Schedule'!$G$13), AND(H$12&gt;'Agricultural Schedule'!$F$14, H$12&lt;='Agricultural Schedule'!$G$14), AND(H$12&gt;='Agricultural Schedule'!$F$15, H$12&lt;='Agricultural Schedule'!$G$15))</xm:f>
            <x14:dxf>
              <fill>
                <patternFill>
                  <bgColor rgb="FF3E791D"/>
                </patternFill>
              </fill>
            </x14:dxf>
          </x14:cfRule>
          <x14:cfRule type="expression" priority="14" id="{12182174-9BA4-40AE-B6AA-8A11BE80640E}">
            <xm:f>OR(AND(H$12&gt;='Agricultural Schedule'!$D$6, H$12&lt;='Agricultural Schedule'!$E$6), AND(H$12&gt;='Agricultural Schedule'!$D$7, H$12&lt;='Agricultural Schedule'!$E$7), AND(H$12&gt;='Agricultural Schedule'!$D$8, H$12&lt;='Agricultural Schedule'!$E$8), AND(H$12&gt;='Agricultural Schedule'!$D$9, H$12&lt;='Agricultural Schedule'!$E$9), AND(H$12&gt;='Agricultural Schedule'!$D$10, H$12&lt;='Agricultural Schedule'!$E$10), AND(H$12&gt;='Agricultural Schedule'!$D$11, H$12&lt;='Agricultural Schedule'!$E$11), AND(H$12&gt;='Agricultural Schedule'!$D$12, H$12&lt;='Agricultural Schedule'!$E$12), AND(H$12&gt;='Agricultural Schedule'!$D$13, H$12&lt;='Agricultural Schedule'!$E$13), AND(H$12&gt;'Agricultural Schedule'!$D$14, H$12&lt;='Agricultural Schedule'!$E$14), AND(H$12&gt;='Agricultural Schedule'!$D$15, H$12&lt;='Agricultural Schedule'!$E$15))</xm:f>
            <x14:dxf>
              <fill>
                <patternFill>
                  <bgColor rgb="FF5AAF2B"/>
                </patternFill>
              </fill>
            </x14:dxf>
          </x14:cfRule>
          <x14:cfRule type="expression" priority="15" id="{32278588-922D-4B20-82D7-406438F3B7F1}">
            <xm:f>OR(AND(H$12&gt;='Agricultural Schedule'!$B$6, H$12&lt;='Agricultural Schedule'!$C$6), AND(H$12&gt;='Agricultural Schedule'!$B$7, H$12&lt;='Agricultural Schedule'!$C$7), AND(H$12&gt;='Agricultural Schedule'!$B$8, H$12&lt;='Agricultural Schedule'!$C$8), AND(H$12&gt;='Agricultural Schedule'!$B$9, H$12&lt;='Agricultural Schedule'!$C$9), AND(H$12&gt;='Agricultural Schedule'!$B$10, H$12&lt;='Agricultural Schedule'!$C$10), AND(H$12&gt;='Agricultural Schedule'!$B$11, H$12&lt;='Agricultural Schedule'!$C$11), AND(H$12&gt;='Agricultural Schedule'!$B$12, H$12&lt;='Agricultural Schedule'!$C$12), AND(H$12&gt;='Agricultural Schedule'!$B$13, H$12&lt;='Agricultural Schedule'!$C$13), AND(H$12&gt;'Agricultural Schedule'!$B$14, H$12&lt;='Agricultural Schedule'!$C$14), AND(H$12&gt;='Agricultural Schedule'!$B$15, H$12&lt;='Agricultural Schedule'!$C$15))</xm:f>
            <x14:dxf>
              <fill>
                <patternFill>
                  <bgColor rgb="FFAEE490"/>
                </patternFill>
              </fill>
            </x14:dxf>
          </x14:cfRule>
          <xm:sqref>H11:DD11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>
      <selection activeCell="A12" sqref="A12"/>
    </sheetView>
  </sheetViews>
  <sheetFormatPr defaultRowHeight="14.4" x14ac:dyDescent="0.3"/>
  <cols>
    <col min="1" max="1" width="15.109375" bestFit="1" customWidth="1"/>
    <col min="2" max="2" width="23.21875" bestFit="1" customWidth="1"/>
    <col min="3" max="3" width="33.21875" customWidth="1"/>
  </cols>
  <sheetData>
    <row r="1" spans="1:3" x14ac:dyDescent="0.3">
      <c r="A1" s="4" t="s">
        <v>77</v>
      </c>
    </row>
    <row r="2" spans="1:3" x14ac:dyDescent="0.3">
      <c r="A2" t="s">
        <v>78</v>
      </c>
    </row>
    <row r="3" spans="1:3" x14ac:dyDescent="0.3">
      <c r="A3" t="s">
        <v>79</v>
      </c>
    </row>
    <row r="4" spans="1:3" x14ac:dyDescent="0.3">
      <c r="A4" t="s">
        <v>80</v>
      </c>
    </row>
    <row r="5" spans="1:3" x14ac:dyDescent="0.3">
      <c r="A5" t="s">
        <v>81</v>
      </c>
    </row>
    <row r="7" spans="1:3" x14ac:dyDescent="0.3">
      <c r="A7" s="4" t="s">
        <v>82</v>
      </c>
      <c r="B7" s="4" t="s">
        <v>92</v>
      </c>
      <c r="C7" s="4" t="s">
        <v>91</v>
      </c>
    </row>
    <row r="8" spans="1:3" x14ac:dyDescent="0.3">
      <c r="A8" t="s">
        <v>90</v>
      </c>
    </row>
    <row r="9" spans="1:3" x14ac:dyDescent="0.3">
      <c r="A9" t="s">
        <v>89</v>
      </c>
    </row>
    <row r="10" spans="1:3" x14ac:dyDescent="0.3">
      <c r="A10" t="s">
        <v>85</v>
      </c>
    </row>
    <row r="11" spans="1:3" x14ac:dyDescent="0.3">
      <c r="A11" t="s">
        <v>86</v>
      </c>
    </row>
    <row r="12" spans="1:3" x14ac:dyDescent="0.3">
      <c r="A12" t="s">
        <v>87</v>
      </c>
    </row>
    <row r="13" spans="1:3" x14ac:dyDescent="0.3">
      <c r="A13" t="s">
        <v>88</v>
      </c>
    </row>
    <row r="14" spans="1:3" x14ac:dyDescent="0.3">
      <c r="A14" t="s">
        <v>83</v>
      </c>
    </row>
    <row r="15" spans="1:3" x14ac:dyDescent="0.3">
      <c r="A15" t="s">
        <v>84</v>
      </c>
    </row>
  </sheetData>
  <dataValidations count="1">
    <dataValidation type="list" allowBlank="1" showInputMessage="1" showErrorMessage="1" sqref="B1:B6 B8:B1048576">
      <formula1>$A$2:$A$5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8" sqref="D8"/>
    </sheetView>
  </sheetViews>
  <sheetFormatPr defaultRowHeight="14.4" x14ac:dyDescent="0.3"/>
  <cols>
    <col min="2" max="7" width="12.21875" customWidth="1"/>
  </cols>
  <sheetData>
    <row r="1" spans="1:7" x14ac:dyDescent="0.3">
      <c r="A1" s="4" t="s">
        <v>112</v>
      </c>
    </row>
    <row r="2" spans="1:7" s="46" customFormat="1" ht="12" x14ac:dyDescent="0.25">
      <c r="A2" s="46" t="s">
        <v>113</v>
      </c>
    </row>
    <row r="3" spans="1:7" s="46" customFormat="1" ht="12" x14ac:dyDescent="0.25"/>
    <row r="4" spans="1:7" s="42" customFormat="1" ht="28.8" customHeight="1" x14ac:dyDescent="0.3">
      <c r="A4" s="67" t="s">
        <v>111</v>
      </c>
      <c r="B4" s="66" t="s">
        <v>110</v>
      </c>
      <c r="C4" s="66"/>
      <c r="D4" s="66" t="s">
        <v>108</v>
      </c>
      <c r="E4" s="66"/>
      <c r="F4" s="66" t="s">
        <v>109</v>
      </c>
      <c r="G4" s="66"/>
    </row>
    <row r="5" spans="1:7" s="4" customFormat="1" x14ac:dyDescent="0.3">
      <c r="A5" s="67"/>
      <c r="B5" s="44" t="s">
        <v>16</v>
      </c>
      <c r="C5" s="44" t="s">
        <v>17</v>
      </c>
      <c r="D5" s="44" t="s">
        <v>16</v>
      </c>
      <c r="E5" s="44" t="s">
        <v>17</v>
      </c>
      <c r="F5" s="44" t="s">
        <v>16</v>
      </c>
      <c r="G5" s="44" t="s">
        <v>17</v>
      </c>
    </row>
    <row r="6" spans="1:7" x14ac:dyDescent="0.3">
      <c r="A6" s="43">
        <v>1</v>
      </c>
      <c r="B6" s="45">
        <v>43376</v>
      </c>
      <c r="C6" s="45">
        <v>43402</v>
      </c>
      <c r="D6" s="45">
        <v>43405</v>
      </c>
      <c r="E6" s="45">
        <v>43452</v>
      </c>
      <c r="F6" s="45">
        <v>43452</v>
      </c>
      <c r="G6" s="45">
        <v>43485</v>
      </c>
    </row>
    <row r="7" spans="1:7" x14ac:dyDescent="0.3">
      <c r="A7" s="43">
        <v>2</v>
      </c>
      <c r="B7" s="45">
        <v>43558</v>
      </c>
      <c r="C7" s="45">
        <v>43571</v>
      </c>
      <c r="D7" s="45">
        <v>43770</v>
      </c>
      <c r="E7" s="45">
        <v>43817</v>
      </c>
      <c r="F7" s="45"/>
      <c r="G7" s="45"/>
    </row>
    <row r="8" spans="1:7" x14ac:dyDescent="0.3">
      <c r="A8" s="43">
        <v>3</v>
      </c>
      <c r="B8" s="45"/>
      <c r="C8" s="45"/>
      <c r="D8" s="45"/>
      <c r="E8" s="45"/>
      <c r="F8" s="45"/>
      <c r="G8" s="45"/>
    </row>
    <row r="9" spans="1:7" x14ac:dyDescent="0.3">
      <c r="A9" s="43">
        <v>4</v>
      </c>
      <c r="B9" s="45"/>
      <c r="C9" s="45"/>
      <c r="D9" s="45"/>
      <c r="E9" s="45"/>
      <c r="F9" s="45"/>
      <c r="G9" s="45"/>
    </row>
    <row r="10" spans="1:7" x14ac:dyDescent="0.3">
      <c r="A10" s="43">
        <v>5</v>
      </c>
      <c r="B10" s="45"/>
      <c r="C10" s="45"/>
      <c r="D10" s="45"/>
      <c r="E10" s="45"/>
      <c r="F10" s="45"/>
      <c r="G10" s="45"/>
    </row>
    <row r="11" spans="1:7" x14ac:dyDescent="0.3">
      <c r="A11" s="43">
        <v>6</v>
      </c>
      <c r="B11" s="45"/>
      <c r="C11" s="45"/>
      <c r="D11" s="45"/>
      <c r="E11" s="45"/>
      <c r="F11" s="45"/>
      <c r="G11" s="45"/>
    </row>
    <row r="12" spans="1:7" x14ac:dyDescent="0.3">
      <c r="A12" s="43">
        <v>7</v>
      </c>
      <c r="B12" s="45"/>
      <c r="C12" s="45"/>
      <c r="D12" s="45"/>
      <c r="E12" s="45"/>
      <c r="F12" s="45"/>
      <c r="G12" s="45"/>
    </row>
    <row r="13" spans="1:7" x14ac:dyDescent="0.3">
      <c r="A13" s="43">
        <v>8</v>
      </c>
      <c r="B13" s="45"/>
      <c r="C13" s="45"/>
      <c r="D13" s="45"/>
      <c r="E13" s="45"/>
      <c r="F13" s="45"/>
      <c r="G13" s="45"/>
    </row>
    <row r="14" spans="1:7" x14ac:dyDescent="0.3">
      <c r="A14" s="43">
        <v>9</v>
      </c>
      <c r="B14" s="45"/>
      <c r="C14" s="45"/>
      <c r="D14" s="45"/>
      <c r="E14" s="45"/>
      <c r="F14" s="45"/>
      <c r="G14" s="45"/>
    </row>
    <row r="15" spans="1:7" x14ac:dyDescent="0.3">
      <c r="A15" s="43">
        <v>10</v>
      </c>
      <c r="B15" s="45"/>
      <c r="C15" s="45"/>
      <c r="D15" s="45"/>
      <c r="E15" s="45"/>
      <c r="F15" s="45"/>
      <c r="G15" s="45"/>
    </row>
    <row r="16" spans="1:7" x14ac:dyDescent="0.3">
      <c r="B16" s="6"/>
      <c r="C16" s="6"/>
      <c r="D16" s="6"/>
      <c r="E16" s="6"/>
      <c r="F16" s="6"/>
      <c r="G16" s="6"/>
    </row>
    <row r="17" spans="2:7" x14ac:dyDescent="0.3">
      <c r="B17" s="6"/>
      <c r="C17" s="6"/>
      <c r="D17" s="6"/>
      <c r="E17" s="6"/>
      <c r="F17" s="6"/>
      <c r="G17" s="6"/>
    </row>
    <row r="18" spans="2:7" x14ac:dyDescent="0.3">
      <c r="B18" s="6"/>
      <c r="C18" s="6"/>
      <c r="D18" s="6"/>
      <c r="E18" s="6"/>
      <c r="F18" s="6"/>
      <c r="G18" s="6"/>
    </row>
    <row r="19" spans="2:7" x14ac:dyDescent="0.3">
      <c r="B19" s="6"/>
      <c r="C19" s="6"/>
      <c r="D19" s="6"/>
      <c r="E19" s="6"/>
      <c r="F19" s="6"/>
      <c r="G19" s="6"/>
    </row>
    <row r="20" spans="2:7" x14ac:dyDescent="0.3">
      <c r="B20" s="6"/>
      <c r="C20" s="6"/>
      <c r="D20" s="6"/>
      <c r="E20" s="6"/>
      <c r="F20" s="6"/>
      <c r="G20" s="6"/>
    </row>
    <row r="21" spans="2:7" x14ac:dyDescent="0.3">
      <c r="B21" s="6"/>
      <c r="C21" s="6"/>
      <c r="D21" s="6"/>
      <c r="E21" s="6"/>
      <c r="F21" s="6"/>
      <c r="G21" s="6"/>
    </row>
    <row r="22" spans="2:7" x14ac:dyDescent="0.3">
      <c r="B22" s="6"/>
      <c r="C22" s="6"/>
      <c r="D22" s="6"/>
      <c r="E22" s="6"/>
      <c r="F22" s="6"/>
      <c r="G22" s="6"/>
    </row>
  </sheetData>
  <mergeCells count="4">
    <mergeCell ref="B4:C4"/>
    <mergeCell ref="D4:E4"/>
    <mergeCell ref="F4:G4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 Breakdown Structure (WBS)</vt:lpstr>
      <vt:lpstr>WBS Dictionary</vt:lpstr>
      <vt:lpstr>Gantt Chart</vt:lpstr>
      <vt:lpstr>Staffing Dictionary</vt:lpstr>
      <vt:lpstr>Agricultural Schedule</vt:lpstr>
    </vt:vector>
  </TitlesOfParts>
  <Company>USDA FAS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Shields, William - FAS</dc:creator>
  <cp:lastModifiedBy>Shields, William - FAS</cp:lastModifiedBy>
  <dcterms:created xsi:type="dcterms:W3CDTF">2018-10-22T15:01:49Z</dcterms:created>
  <dcterms:modified xsi:type="dcterms:W3CDTF">2018-10-30T18:45:27Z</dcterms:modified>
</cp:coreProperties>
</file>